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5180" windowHeight="85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E75" i="1"/>
  <c r="E76"/>
  <c r="E77"/>
  <c r="E35"/>
  <c r="E34"/>
  <c r="E33"/>
  <c r="E32"/>
  <c r="E31"/>
  <c r="E28"/>
  <c r="E27"/>
  <c r="E26"/>
  <c r="E25"/>
  <c r="E24"/>
  <c r="E23"/>
  <c r="E22"/>
  <c r="E74"/>
  <c r="E73"/>
  <c r="E72"/>
  <c r="E71"/>
  <c r="E80" s="1"/>
  <c r="E70"/>
  <c r="E69"/>
  <c r="E68"/>
  <c r="E67"/>
  <c r="E66"/>
  <c r="E64"/>
  <c r="E63"/>
  <c r="E62"/>
  <c r="E61"/>
  <c r="E60"/>
  <c r="E59"/>
  <c r="E58"/>
  <c r="E56"/>
  <c r="E55"/>
  <c r="E54"/>
  <c r="E53"/>
  <c r="E52"/>
  <c r="E51"/>
  <c r="E50"/>
  <c r="E49"/>
  <c r="E48"/>
  <c r="E47"/>
  <c r="E46"/>
  <c r="E45"/>
  <c r="E44"/>
  <c r="E42"/>
  <c r="E41"/>
  <c r="E39"/>
  <c r="E40"/>
  <c r="E38"/>
  <c r="E37"/>
  <c r="E21"/>
  <c r="E20"/>
  <c r="E16"/>
  <c r="D80"/>
</calcChain>
</file>

<file path=xl/sharedStrings.xml><?xml version="1.0" encoding="utf-8"?>
<sst xmlns="http://schemas.openxmlformats.org/spreadsheetml/2006/main" count="205" uniqueCount="142">
  <si>
    <t xml:space="preserve">Predmet nabave
</t>
  </si>
  <si>
    <t xml:space="preserve"> </t>
  </si>
  <si>
    <t>6.</t>
  </si>
  <si>
    <t>8.</t>
  </si>
  <si>
    <t>9.</t>
  </si>
  <si>
    <t>10.</t>
  </si>
  <si>
    <t>11.</t>
  </si>
  <si>
    <t>12.</t>
  </si>
  <si>
    <t>13.</t>
  </si>
  <si>
    <t>7.</t>
  </si>
  <si>
    <t>27.</t>
  </si>
  <si>
    <t>28.</t>
  </si>
  <si>
    <t>29.</t>
  </si>
  <si>
    <t>30.</t>
  </si>
  <si>
    <t>32.</t>
  </si>
  <si>
    <t>34.</t>
  </si>
  <si>
    <t>MATERIJAL I SREDSTVA ZA ČIŠĆENJE</t>
  </si>
  <si>
    <t xml:space="preserve">MATERIJAL ZA HIGIJENSKE POTREBE  I NJEGU </t>
  </si>
  <si>
    <t xml:space="preserve">ELEKTRIČNA ENERGIJA </t>
  </si>
  <si>
    <t>PLIN</t>
  </si>
  <si>
    <t xml:space="preserve">BENZIN ZA KOSILICU </t>
  </si>
  <si>
    <t>MATERIJAL I DIJELOVI ZA ODR. GRAĐ. OBJEKATA</t>
  </si>
  <si>
    <t xml:space="preserve">MATERIJAL I DIJELOVI ZA ODRŽAVANJE OPREME </t>
  </si>
  <si>
    <t xml:space="preserve">SITNI INVENTAR </t>
  </si>
  <si>
    <t xml:space="preserve">USLUGE TELEFONA, FAX I Internet </t>
  </si>
  <si>
    <t>POŠTARINA</t>
  </si>
  <si>
    <t xml:space="preserve">OBVEZNI PREVENTIVNI ZDR. PREGLEDI ZAPOSL. </t>
  </si>
  <si>
    <t xml:space="preserve">GRAFIČKE I TISKARSKE USLUGE, KOPIRANJE </t>
  </si>
  <si>
    <t xml:space="preserve">ČLANARINE </t>
  </si>
  <si>
    <t xml:space="preserve">BANKARSKE USLUGE I USLUGE PLATNOG PROMET </t>
  </si>
  <si>
    <t>OPSKRBA VODOM</t>
  </si>
  <si>
    <t>IZNOŠENJE I ODVOZ SMEĆA</t>
  </si>
  <si>
    <t>REPREZENTACIJA</t>
  </si>
  <si>
    <t>KNJIGE</t>
  </si>
  <si>
    <t>OSTALE KOMUNALNE USLUGE (VODNA NAKNADA)</t>
  </si>
  <si>
    <t>MLIJEKO I MLIJEČNI PROIZVODI</t>
  </si>
  <si>
    <t>1.</t>
  </si>
  <si>
    <t>5.</t>
  </si>
  <si>
    <t>Ravnatelj:</t>
  </si>
  <si>
    <t>Predsjednik školskog odbora:</t>
  </si>
  <si>
    <t xml:space="preserve">SLUŽBENA, RADNA I ZAŠTTNA ODJEĆA </t>
  </si>
  <si>
    <t>USLUGE TEKUĆEG I INVESTICIJSKOG ODRŽAVANJA</t>
  </si>
  <si>
    <t>14.</t>
  </si>
  <si>
    <t>OPREMA I NAMJEŠTAJ</t>
  </si>
  <si>
    <t>Voditelj računovodstva:</t>
  </si>
  <si>
    <t>U K U P N O</t>
  </si>
  <si>
    <t>OSTALI NESPOMENUTI RASHODI POSLOVANJA</t>
  </si>
  <si>
    <t>MATERIJAL I SIROVINE</t>
  </si>
  <si>
    <t>RASHODI ZA USLUGE</t>
  </si>
  <si>
    <t>2.</t>
  </si>
  <si>
    <t>3.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</si>
  <si>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</si>
  <si>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</si>
  <si>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</si>
  <si>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</si>
  <si>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</si>
  <si>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</si>
  <si>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</si>
  <si>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</si>
  <si>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</si>
  <si>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</si>
  <si>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II.</t>
  </si>
  <si>
    <t>IV.</t>
  </si>
  <si>
    <t>V.</t>
  </si>
  <si>
    <t>VI.</t>
  </si>
  <si>
    <t>OSTALI FINANCIJSKI RASHODI</t>
  </si>
  <si>
    <t>POSTROJENJA I OPREMA</t>
  </si>
  <si>
    <t>KNJIGE U ŠKOLSKOJ KNJIŽNICI</t>
  </si>
  <si>
    <t>I.</t>
  </si>
  <si>
    <t>TONERI I BOJE</t>
  </si>
  <si>
    <t>UREDSKI MATERIJAL</t>
  </si>
  <si>
    <t>VII.</t>
  </si>
  <si>
    <t>Evidencijski broj ili konto</t>
  </si>
  <si>
    <t>Procijenjena vrijednost nabave bez PDV-a</t>
  </si>
  <si>
    <t xml:space="preserve">
Redni
broj
</t>
  </si>
  <si>
    <t xml:space="preserve">
Procijenjena 
vrijednost 
nabave
s PDV-om
</t>
  </si>
  <si>
    <t>Vrsta
postupka</t>
  </si>
  <si>
    <t>Planirani početak postupka</t>
  </si>
  <si>
    <t>Ugovor ili okvirni
sporazum</t>
  </si>
  <si>
    <t>Planirano trajanje ugovora</t>
  </si>
  <si>
    <t>OSNOVNA ŠKOLA OREHOVICA</t>
  </si>
  <si>
    <t>Orehovica, Školska ulica 2</t>
  </si>
  <si>
    <t>OIB: 34686145036</t>
  </si>
  <si>
    <t>MB: 00933554</t>
  </si>
  <si>
    <t>Klasa:</t>
  </si>
  <si>
    <t xml:space="preserve">Ur. broj: </t>
  </si>
  <si>
    <t xml:space="preserve">Temeljem članka 20. Zakona o javnoj nabavi ( Narodne novine br. 90/2011 ) Školski odbor OŠ Orehovica donosi slijedećI </t>
  </si>
  <si>
    <t>UREDSKI MATERIJAL (PAPIR, KARTONI, FLOMASTERI, KREDE I SL)</t>
  </si>
  <si>
    <t>PRETPLATE</t>
  </si>
  <si>
    <t>PRIRUČNICI ZA UČITELJE</t>
  </si>
  <si>
    <t>MATERIJAL ZA NASTAVU</t>
  </si>
  <si>
    <t>Tatjana Gajnik</t>
  </si>
  <si>
    <t>NASTAVNI MATERIJAL ZA MALU ŠKOLU</t>
  </si>
  <si>
    <t>KRUH I PEKARSKI PROIZVODI</t>
  </si>
  <si>
    <t>DERATIZACIJA I DEZINSEKCIJA</t>
  </si>
  <si>
    <t>DIMNJAČARSKE I EKOLOŠKE USLUGE</t>
  </si>
  <si>
    <t>ČUVANJE OSOBA I IMOVINE</t>
  </si>
  <si>
    <t>RAČUNALNE USLUGE</t>
  </si>
  <si>
    <t>PRISTOJBE, NAKNADE</t>
  </si>
  <si>
    <t>Marko Horvat</t>
  </si>
  <si>
    <t>33.</t>
  </si>
  <si>
    <t>35.</t>
  </si>
  <si>
    <t>38.</t>
  </si>
  <si>
    <t>39.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</si>
  <si>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</si>
  <si>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</si>
  <si>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</si>
  <si>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</si>
  <si>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</si>
  <si>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</si>
  <si>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</si>
  <si>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</si>
  <si>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</si>
  <si>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PREMIJA OSIGURANJA UČENIKA</t>
  </si>
  <si>
    <t>LITERATURA (PUBLIKACIJE, ČASOPISI, KNJIGE, OSTALO)</t>
  </si>
  <si>
    <t>INTELEKTUALNE USLUGE - IZLETI</t>
  </si>
  <si>
    <t>OSTALI RASHODI</t>
  </si>
  <si>
    <t>FILM I IZRADA FOTOGRAFIJA</t>
  </si>
  <si>
    <t>UREĐENJE PROSTORA</t>
  </si>
  <si>
    <t>USLUGE KONTROLE KVALITETE</t>
  </si>
  <si>
    <t>USLUGE PRIJEVOZA</t>
  </si>
  <si>
    <t>ARHIVSKI MATERIJAL</t>
  </si>
  <si>
    <t>USLUGE PROMIDŽBE I INFORMIRANJA</t>
  </si>
  <si>
    <t>NAJAMNINE OPREME</t>
  </si>
  <si>
    <t>AUTORSKI UGOVORI</t>
  </si>
  <si>
    <t>OSTALE NESPOMENUTE USLUGE</t>
  </si>
  <si>
    <t>jednostavna nabava</t>
  </si>
  <si>
    <t>SVINJSKO I JUNEĆE MESO I PRERAĐEVINE</t>
  </si>
  <si>
    <t>PILEĆE I PUREĆE MESO I PRERAĐEVINE</t>
  </si>
  <si>
    <t>SVJEŽE VOĆE I POVRĆE</t>
  </si>
  <si>
    <t>SMRZNUTI PEKARSKI PROIZVODI</t>
  </si>
  <si>
    <t>RIBA - SMRZNUTA</t>
  </si>
  <si>
    <t>SMRZNUTO POVRĆE</t>
  </si>
  <si>
    <t>KONZERVIRANO VOĆE I POVRĆE</t>
  </si>
  <si>
    <t>MJEŠOVITA ROBA</t>
  </si>
  <si>
    <t>SPORTSKA I GLAZBENA OPREMA</t>
  </si>
  <si>
    <t>RAČUNALNA OPREMA</t>
  </si>
  <si>
    <t>TESTOVI I EDUKACIJA ZA PSIHOLOGA, DEFEKTOLOGA</t>
  </si>
  <si>
    <t>PLAN  NABAVE  ZA  2020.  GODINU</t>
  </si>
  <si>
    <t>Branko Sušec</t>
  </si>
  <si>
    <t>U Orehovici 30.12.2019.</t>
  </si>
  <si>
    <t xml:space="preserve">OSTALA OPREMA </t>
  </si>
</sst>
</file>

<file path=xl/styles.xml><?xml version="1.0" encoding="utf-8"?>
<styleSheet xmlns="http://schemas.openxmlformats.org/spreadsheetml/2006/main">
  <fonts count="14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4" fontId="2" fillId="0" borderId="0" xfId="0" applyNumberFormat="1" applyFont="1"/>
    <xf numFmtId="4" fontId="3" fillId="0" borderId="0" xfId="0" applyNumberFormat="1" applyFont="1" applyFill="1" applyBorder="1"/>
    <xf numFmtId="1" fontId="10" fillId="0" borderId="0" xfId="0" applyNumberFormat="1" applyFont="1" applyAlignment="1"/>
    <xf numFmtId="0" fontId="10" fillId="2" borderId="1" xfId="0" applyFont="1" applyFill="1" applyBorder="1"/>
    <xf numFmtId="4" fontId="10" fillId="2" borderId="1" xfId="0" applyNumberFormat="1" applyFont="1" applyFill="1" applyBorder="1"/>
    <xf numFmtId="0" fontId="11" fillId="0" borderId="0" xfId="0" applyFont="1"/>
    <xf numFmtId="1" fontId="11" fillId="0" borderId="0" xfId="0" applyNumberFormat="1" applyFont="1" applyAlignment="1">
      <alignment horizontal="left"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2" xfId="0" applyNumberFormat="1" applyFont="1" applyBorder="1"/>
    <xf numFmtId="0" fontId="10" fillId="3" borderId="1" xfId="0" applyFont="1" applyFill="1" applyBorder="1" applyAlignment="1">
      <alignment horizontal="left" wrapText="1"/>
    </xf>
    <xf numFmtId="4" fontId="12" fillId="0" borderId="3" xfId="0" applyNumberFormat="1" applyFont="1" applyFill="1" applyBorder="1"/>
    <xf numFmtId="0" fontId="10" fillId="3" borderId="1" xfId="0" applyFont="1" applyFill="1" applyBorder="1"/>
    <xf numFmtId="4" fontId="10" fillId="3" borderId="1" xfId="0" applyNumberFormat="1" applyFont="1" applyFill="1" applyBorder="1"/>
    <xf numFmtId="4" fontId="12" fillId="0" borderId="4" xfId="0" applyNumberFormat="1" applyFont="1" applyFill="1" applyBorder="1"/>
    <xf numFmtId="4" fontId="12" fillId="0" borderId="5" xfId="0" applyNumberFormat="1" applyFont="1" applyFill="1" applyBorder="1"/>
    <xf numFmtId="4" fontId="12" fillId="0" borderId="7" xfId="0" applyNumberFormat="1" applyFont="1" applyFill="1" applyBorder="1"/>
    <xf numFmtId="0" fontId="12" fillId="0" borderId="5" xfId="0" applyFont="1" applyBorder="1"/>
    <xf numFmtId="0" fontId="12" fillId="0" borderId="0" xfId="0" applyNumberFormat="1" applyFont="1" applyBorder="1" applyAlignment="1"/>
    <xf numFmtId="4" fontId="10" fillId="0" borderId="0" xfId="0" applyNumberFormat="1" applyFont="1" applyBorder="1"/>
    <xf numFmtId="0" fontId="12" fillId="0" borderId="0" xfId="0" applyFont="1"/>
    <xf numFmtId="1" fontId="12" fillId="0" borderId="2" xfId="0" applyNumberFormat="1" applyFont="1" applyBorder="1" applyAlignment="1">
      <alignment horizontal="left" wrapText="1"/>
    </xf>
    <xf numFmtId="1" fontId="12" fillId="0" borderId="0" xfId="0" applyNumberFormat="1" applyFont="1" applyAlignment="1">
      <alignment horizontal="left" wrapText="1"/>
    </xf>
    <xf numFmtId="4" fontId="12" fillId="0" borderId="2" xfId="0" applyNumberFormat="1" applyFont="1" applyBorder="1" applyAlignment="1">
      <alignment horizontal="left" wrapText="1"/>
    </xf>
    <xf numFmtId="0" fontId="13" fillId="0" borderId="0" xfId="0" applyFont="1" applyFill="1" applyBorder="1"/>
    <xf numFmtId="3" fontId="6" fillId="0" borderId="3" xfId="0" applyNumberFormat="1" applyFont="1" applyBorder="1" applyAlignment="1">
      <alignment horizontal="center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wrapText="1"/>
    </xf>
    <xf numFmtId="4" fontId="10" fillId="4" borderId="1" xfId="0" applyNumberFormat="1" applyFont="1" applyFill="1" applyBorder="1"/>
    <xf numFmtId="3" fontId="7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4" fontId="10" fillId="3" borderId="8" xfId="0" applyNumberFormat="1" applyFont="1" applyFill="1" applyBorder="1"/>
    <xf numFmtId="4" fontId="12" fillId="0" borderId="9" xfId="0" applyNumberFormat="1" applyFont="1" applyFill="1" applyBorder="1"/>
    <xf numFmtId="4" fontId="10" fillId="4" borderId="8" xfId="0" applyNumberFormat="1" applyFont="1" applyFill="1" applyBorder="1"/>
    <xf numFmtId="4" fontId="10" fillId="2" borderId="8" xfId="0" applyNumberFormat="1" applyFont="1" applyFill="1" applyBorder="1"/>
    <xf numFmtId="3" fontId="6" fillId="0" borderId="3" xfId="0" applyNumberFormat="1" applyFont="1" applyBorder="1" applyAlignment="1"/>
    <xf numFmtId="3" fontId="3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wrapText="1"/>
    </xf>
    <xf numFmtId="17" fontId="8" fillId="0" borderId="3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8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1" fontId="10" fillId="3" borderId="14" xfId="0" applyNumberFormat="1" applyFont="1" applyFill="1" applyBorder="1" applyAlignment="1">
      <alignment horizontal="center" wrapText="1"/>
    </xf>
    <xf numFmtId="3" fontId="6" fillId="0" borderId="7" xfId="0" applyNumberFormat="1" applyFont="1" applyBorder="1" applyAlignment="1"/>
    <xf numFmtId="0" fontId="10" fillId="3" borderId="12" xfId="0" applyFont="1" applyFill="1" applyBorder="1" applyAlignment="1">
      <alignment horizont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3" fontId="7" fillId="3" borderId="13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center"/>
    </xf>
    <xf numFmtId="3" fontId="6" fillId="0" borderId="4" xfId="0" applyNumberFormat="1" applyFont="1" applyBorder="1" applyAlignment="1"/>
    <xf numFmtId="3" fontId="7" fillId="0" borderId="4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3" fontId="6" fillId="3" borderId="1" xfId="0" applyNumberFormat="1" applyFont="1" applyFill="1" applyBorder="1" applyAlignment="1"/>
    <xf numFmtId="0" fontId="10" fillId="4" borderId="12" xfId="0" applyFont="1" applyFill="1" applyBorder="1" applyAlignment="1">
      <alignment horizontal="center"/>
    </xf>
    <xf numFmtId="3" fontId="6" fillId="4" borderId="13" xfId="0" applyNumberFormat="1" applyFont="1" applyFill="1" applyBorder="1" applyAlignment="1"/>
    <xf numFmtId="3" fontId="7" fillId="0" borderId="5" xfId="0" applyNumberFormat="1" applyFont="1" applyFill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/>
    </xf>
    <xf numFmtId="3" fontId="6" fillId="0" borderId="5" xfId="0" applyNumberFormat="1" applyFont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 wrapText="1"/>
    </xf>
    <xf numFmtId="0" fontId="12" fillId="0" borderId="16" xfId="0" applyNumberFormat="1" applyFont="1" applyBorder="1" applyAlignment="1">
      <alignment horizontal="center"/>
    </xf>
    <xf numFmtId="0" fontId="12" fillId="0" borderId="19" xfId="0" applyNumberFormat="1" applyFont="1" applyBorder="1" applyAlignment="1">
      <alignment horizontal="center"/>
    </xf>
    <xf numFmtId="3" fontId="6" fillId="0" borderId="22" xfId="0" applyNumberFormat="1" applyFont="1" applyBorder="1" applyAlignment="1"/>
    <xf numFmtId="0" fontId="12" fillId="0" borderId="23" xfId="0" applyFont="1" applyBorder="1" applyAlignment="1">
      <alignment horizontal="center"/>
    </xf>
    <xf numFmtId="3" fontId="6" fillId="0" borderId="24" xfId="0" applyNumberFormat="1" applyFont="1" applyBorder="1" applyAlignment="1"/>
    <xf numFmtId="3" fontId="7" fillId="0" borderId="24" xfId="0" applyNumberFormat="1" applyFont="1" applyFill="1" applyBorder="1" applyAlignment="1">
      <alignment horizontal="center" vertical="center" wrapText="1"/>
    </xf>
    <xf numFmtId="3" fontId="3" fillId="0" borderId="24" xfId="0" applyNumberFormat="1" applyFont="1" applyFill="1" applyBorder="1" applyAlignment="1">
      <alignment horizontal="center" vertical="center" wrapText="1"/>
    </xf>
    <xf numFmtId="17" fontId="8" fillId="0" borderId="24" xfId="0" applyNumberFormat="1" applyFont="1" applyFill="1" applyBorder="1" applyAlignment="1">
      <alignment horizontal="center" vertical="center" wrapText="1"/>
    </xf>
    <xf numFmtId="3" fontId="7" fillId="0" borderId="27" xfId="0" applyNumberFormat="1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3" fontId="6" fillId="0" borderId="27" xfId="0" applyNumberFormat="1" applyFont="1" applyBorder="1" applyAlignment="1"/>
    <xf numFmtId="3" fontId="7" fillId="0" borderId="2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12" fillId="2" borderId="14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/>
    <xf numFmtId="3" fontId="7" fillId="0" borderId="33" xfId="0" applyNumberFormat="1" applyFont="1" applyFill="1" applyBorder="1" applyAlignment="1">
      <alignment horizontal="center" vertical="center" wrapText="1"/>
    </xf>
    <xf numFmtId="3" fontId="7" fillId="0" borderId="34" xfId="0" applyNumberFormat="1" applyFont="1" applyFill="1" applyBorder="1" applyAlignment="1">
      <alignment horizontal="center" vertical="center" wrapText="1"/>
    </xf>
    <xf numFmtId="3" fontId="6" fillId="0" borderId="31" xfId="0" applyNumberFormat="1" applyFont="1" applyBorder="1" applyAlignment="1"/>
    <xf numFmtId="3" fontId="6" fillId="0" borderId="3" xfId="0" applyNumberFormat="1" applyFont="1" applyBorder="1" applyAlignment="1"/>
    <xf numFmtId="3" fontId="6" fillId="0" borderId="4" xfId="0" applyNumberFormat="1" applyFont="1" applyBorder="1" applyAlignment="1"/>
    <xf numFmtId="3" fontId="6" fillId="0" borderId="3" xfId="0" applyNumberFormat="1" applyFont="1" applyBorder="1" applyAlignment="1">
      <alignment wrapText="1"/>
    </xf>
    <xf numFmtId="1" fontId="10" fillId="0" borderId="0" xfId="0" applyNumberFormat="1" applyFont="1" applyAlignment="1"/>
    <xf numFmtId="0" fontId="12" fillId="0" borderId="15" xfId="0" applyNumberFormat="1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2" xfId="0" applyFont="1" applyFill="1" applyBorder="1"/>
    <xf numFmtId="0" fontId="12" fillId="0" borderId="16" xfId="0" applyNumberFormat="1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17" xfId="0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2" fillId="0" borderId="3" xfId="0" applyFont="1" applyFill="1" applyBorder="1"/>
    <xf numFmtId="3" fontId="6" fillId="0" borderId="3" xfId="0" applyNumberFormat="1" applyFont="1" applyFill="1" applyBorder="1" applyAlignment="1"/>
    <xf numFmtId="3" fontId="6" fillId="0" borderId="3" xfId="0" applyNumberFormat="1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center" vertical="center"/>
    </xf>
    <xf numFmtId="0" fontId="12" fillId="0" borderId="18" xfId="0" applyNumberFormat="1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0" fontId="12" fillId="0" borderId="33" xfId="0" applyFont="1" applyFill="1" applyBorder="1"/>
    <xf numFmtId="0" fontId="12" fillId="0" borderId="7" xfId="0" applyFont="1" applyFill="1" applyBorder="1"/>
    <xf numFmtId="0" fontId="12" fillId="0" borderId="26" xfId="0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0" fontId="12" fillId="0" borderId="20" xfId="0" applyNumberFormat="1" applyFont="1" applyFill="1" applyBorder="1" applyAlignment="1">
      <alignment horizontal="center"/>
    </xf>
    <xf numFmtId="0" fontId="12" fillId="0" borderId="4" xfId="0" applyFont="1" applyFill="1" applyBorder="1"/>
    <xf numFmtId="0" fontId="12" fillId="0" borderId="5" xfId="0" applyFont="1" applyFill="1" applyBorder="1"/>
    <xf numFmtId="3" fontId="6" fillId="0" borderId="9" xfId="0" applyNumberFormat="1" applyFont="1" applyFill="1" applyBorder="1" applyAlignment="1"/>
    <xf numFmtId="3" fontId="6" fillId="0" borderId="36" xfId="0" applyNumberFormat="1" applyFont="1" applyFill="1" applyBorder="1" applyAlignment="1"/>
    <xf numFmtId="3" fontId="6" fillId="0" borderId="10" xfId="0" applyNumberFormat="1" applyFont="1" applyBorder="1" applyAlignment="1"/>
    <xf numFmtId="3" fontId="6" fillId="0" borderId="44" xfId="0" applyNumberFormat="1" applyFont="1" applyBorder="1" applyAlignment="1"/>
    <xf numFmtId="4" fontId="12" fillId="0" borderId="45" xfId="0" applyNumberFormat="1" applyFont="1" applyFill="1" applyBorder="1"/>
    <xf numFmtId="3" fontId="6" fillId="0" borderId="31" xfId="0" applyNumberFormat="1" applyFont="1" applyBorder="1" applyAlignment="1"/>
    <xf numFmtId="0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right" wrapText="1"/>
    </xf>
    <xf numFmtId="4" fontId="10" fillId="5" borderId="8" xfId="0" applyNumberFormat="1" applyFont="1" applyFill="1" applyBorder="1" applyAlignment="1">
      <alignment horizontal="right" wrapText="1"/>
    </xf>
    <xf numFmtId="3" fontId="6" fillId="0" borderId="31" xfId="0" applyNumberFormat="1" applyFont="1" applyFill="1" applyBorder="1" applyAlignment="1"/>
    <xf numFmtId="3" fontId="6" fillId="0" borderId="31" xfId="0" applyNumberFormat="1" applyFont="1" applyBorder="1" applyAlignment="1"/>
    <xf numFmtId="3" fontId="6" fillId="0" borderId="31" xfId="0" applyNumberFormat="1" applyFont="1" applyFill="1" applyBorder="1" applyAlignment="1"/>
    <xf numFmtId="3" fontId="6" fillId="0" borderId="31" xfId="0" applyNumberFormat="1" applyFont="1" applyBorder="1" applyAlignment="1">
      <alignment horizontal="center"/>
    </xf>
    <xf numFmtId="3" fontId="6" fillId="0" borderId="30" xfId="0" applyNumberFormat="1" applyFont="1" applyBorder="1" applyAlignment="1"/>
    <xf numFmtId="3" fontId="6" fillId="0" borderId="31" xfId="0" applyNumberFormat="1" applyFont="1" applyBorder="1" applyAlignment="1"/>
    <xf numFmtId="3" fontId="6" fillId="0" borderId="30" xfId="0" applyNumberFormat="1" applyFont="1" applyFill="1" applyBorder="1" applyAlignment="1"/>
    <xf numFmtId="3" fontId="6" fillId="0" borderId="30" xfId="0" applyNumberFormat="1" applyFont="1" applyBorder="1" applyAlignment="1">
      <alignment horizontal="center"/>
    </xf>
    <xf numFmtId="4" fontId="12" fillId="5" borderId="8" xfId="0" applyNumberFormat="1" applyFont="1" applyFill="1" applyBorder="1" applyAlignment="1">
      <alignment horizontal="right" wrapText="1"/>
    </xf>
    <xf numFmtId="4" fontId="12" fillId="3" borderId="8" xfId="0" applyNumberFormat="1" applyFont="1" applyFill="1" applyBorder="1"/>
    <xf numFmtId="3" fontId="6" fillId="3" borderId="1" xfId="0" applyNumberFormat="1" applyFont="1" applyFill="1" applyBorder="1" applyAlignment="1"/>
    <xf numFmtId="3" fontId="6" fillId="0" borderId="5" xfId="0" applyNumberFormat="1" applyFont="1" applyBorder="1" applyAlignment="1">
      <alignment horizontal="left"/>
    </xf>
    <xf numFmtId="3" fontId="6" fillId="3" borderId="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3" fontId="6" fillId="0" borderId="30" xfId="0" applyNumberFormat="1" applyFont="1" applyBorder="1" applyAlignment="1"/>
    <xf numFmtId="3" fontId="6" fillId="0" borderId="31" xfId="0" applyNumberFormat="1" applyFont="1" applyBorder="1" applyAlignment="1"/>
    <xf numFmtId="3" fontId="6" fillId="0" borderId="3" xfId="0" applyNumberFormat="1" applyFont="1" applyFill="1" applyBorder="1" applyAlignment="1"/>
    <xf numFmtId="3" fontId="6" fillId="0" borderId="11" xfId="0" applyNumberFormat="1" applyFont="1" applyFill="1" applyBorder="1" applyAlignment="1"/>
    <xf numFmtId="3" fontId="6" fillId="0" borderId="35" xfId="0" applyNumberFormat="1" applyFont="1" applyFill="1" applyBorder="1" applyAlignment="1"/>
    <xf numFmtId="3" fontId="6" fillId="0" borderId="4" xfId="0" applyNumberFormat="1" applyFont="1" applyFill="1" applyBorder="1" applyAlignment="1"/>
    <xf numFmtId="3" fontId="6" fillId="0" borderId="42" xfId="0" applyNumberFormat="1" applyFont="1" applyBorder="1" applyAlignment="1"/>
    <xf numFmtId="3" fontId="6" fillId="0" borderId="43" xfId="0" applyNumberFormat="1" applyFont="1" applyBorder="1" applyAlignment="1"/>
    <xf numFmtId="3" fontId="6" fillId="0" borderId="5" xfId="0" applyNumberFormat="1" applyFont="1" applyBorder="1" applyAlignment="1"/>
    <xf numFmtId="3" fontId="6" fillId="4" borderId="1" xfId="0" applyNumberFormat="1" applyFont="1" applyFill="1" applyBorder="1" applyAlignment="1"/>
    <xf numFmtId="3" fontId="6" fillId="0" borderId="30" xfId="0" applyNumberFormat="1" applyFont="1" applyFill="1" applyBorder="1" applyAlignment="1"/>
    <xf numFmtId="3" fontId="6" fillId="0" borderId="31" xfId="0" applyNumberFormat="1" applyFont="1" applyFill="1" applyBorder="1" applyAlignment="1"/>
    <xf numFmtId="3" fontId="6" fillId="0" borderId="39" xfId="0" applyNumberFormat="1" applyFont="1" applyFill="1" applyBorder="1" applyAlignment="1"/>
    <xf numFmtId="3" fontId="6" fillId="0" borderId="40" xfId="0" applyNumberFormat="1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/>
    <xf numFmtId="3" fontId="6" fillId="3" borderId="8" xfId="0" applyNumberFormat="1" applyFont="1" applyFill="1" applyBorder="1" applyAlignment="1"/>
    <xf numFmtId="3" fontId="6" fillId="3" borderId="41" xfId="0" applyNumberFormat="1" applyFont="1" applyFill="1" applyBorder="1" applyAlignment="1"/>
    <xf numFmtId="3" fontId="6" fillId="0" borderId="7" xfId="0" applyNumberFormat="1" applyFont="1" applyFill="1" applyBorder="1" applyAlignment="1"/>
    <xf numFmtId="3" fontId="6" fillId="0" borderId="30" xfId="0" applyNumberFormat="1" applyFont="1" applyBorder="1" applyAlignment="1">
      <alignment horizontal="center"/>
    </xf>
    <xf numFmtId="3" fontId="6" fillId="0" borderId="31" xfId="0" applyNumberFormat="1" applyFont="1" applyBorder="1" applyAlignment="1">
      <alignment horizontal="center"/>
    </xf>
    <xf numFmtId="3" fontId="6" fillId="0" borderId="11" xfId="0" applyNumberFormat="1" applyFont="1" applyBorder="1" applyAlignment="1"/>
    <xf numFmtId="3" fontId="6" fillId="0" borderId="35" xfId="0" applyNumberFormat="1" applyFont="1" applyBorder="1" applyAlignment="1"/>
    <xf numFmtId="3" fontId="6" fillId="0" borderId="37" xfId="0" applyNumberFormat="1" applyFont="1" applyFill="1" applyBorder="1" applyAlignment="1">
      <alignment horizontal="center"/>
    </xf>
    <xf numFmtId="3" fontId="6" fillId="0" borderId="38" xfId="0" applyNumberFormat="1" applyFont="1" applyFill="1" applyBorder="1" applyAlignment="1">
      <alignment horizontal="center"/>
    </xf>
    <xf numFmtId="3" fontId="6" fillId="0" borderId="30" xfId="0" applyNumberFormat="1" applyFont="1" applyFill="1" applyBorder="1" applyAlignment="1">
      <alignment horizontal="center"/>
    </xf>
    <xf numFmtId="3" fontId="6" fillId="0" borderId="31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horizontal="left"/>
    </xf>
    <xf numFmtId="1" fontId="10" fillId="0" borderId="0" xfId="0" applyNumberFormat="1" applyFont="1" applyAlignment="1"/>
    <xf numFmtId="1" fontId="10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1" fontId="11" fillId="0" borderId="29" xfId="0" applyNumberFormat="1" applyFont="1" applyBorder="1" applyAlignment="1">
      <alignment horizontal="center" wrapText="1"/>
    </xf>
    <xf numFmtId="4" fontId="11" fillId="0" borderId="29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3" fontId="6" fillId="0" borderId="37" xfId="0" applyNumberFormat="1" applyFont="1" applyBorder="1" applyAlignment="1"/>
    <xf numFmtId="3" fontId="6" fillId="0" borderId="38" xfId="0" applyNumberFormat="1" applyFont="1" applyBorder="1" applyAlignment="1"/>
    <xf numFmtId="3" fontId="6" fillId="0" borderId="30" xfId="0" applyNumberFormat="1" applyFont="1" applyFill="1" applyBorder="1" applyAlignment="1">
      <alignment wrapText="1"/>
    </xf>
    <xf numFmtId="4" fontId="12" fillId="5" borderId="7" xfId="0" applyNumberFormat="1" applyFont="1" applyFill="1" applyBorder="1"/>
    <xf numFmtId="4" fontId="13" fillId="5" borderId="4" xfId="0" applyNumberFormat="1" applyFont="1" applyFill="1" applyBorder="1"/>
    <xf numFmtId="4" fontId="13" fillId="5" borderId="5" xfId="0" applyNumberFormat="1" applyFont="1" applyFill="1" applyBorder="1"/>
    <xf numFmtId="4" fontId="13" fillId="5" borderId="7" xfId="0" applyNumberFormat="1" applyFont="1" applyFill="1" applyBorder="1"/>
    <xf numFmtId="4" fontId="12" fillId="5" borderId="3" xfId="0" applyNumberFormat="1" applyFont="1" applyFill="1" applyBorder="1"/>
    <xf numFmtId="4" fontId="12" fillId="5" borderId="33" xfId="0" applyNumberFormat="1" applyFont="1" applyFill="1" applyBorder="1"/>
    <xf numFmtId="4" fontId="13" fillId="5" borderId="0" xfId="0" applyNumberFormat="1" applyFont="1" applyFill="1" applyBorder="1"/>
    <xf numFmtId="4" fontId="13" fillId="5" borderId="2" xfId="0" applyNumberFormat="1" applyFont="1" applyFill="1" applyBorder="1"/>
    <xf numFmtId="4" fontId="12" fillId="5" borderId="2" xfId="0" applyNumberFormat="1" applyFont="1" applyFill="1" applyBorder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topLeftCell="A61" zoomScale="95" zoomScaleNormal="95" workbookViewId="0">
      <selection activeCell="E80" sqref="E80"/>
    </sheetView>
  </sheetViews>
  <sheetFormatPr defaultColWidth="12.140625" defaultRowHeight="27.75" customHeight="1"/>
  <cols>
    <col min="1" max="1" width="8.28515625" style="2" customWidth="1"/>
    <col min="2" max="2" width="11.5703125" style="3" customWidth="1"/>
    <col min="3" max="3" width="52.7109375" style="4" customWidth="1"/>
    <col min="4" max="5" width="12.85546875" style="6" customWidth="1"/>
    <col min="6" max="6" width="12.7109375" style="4" customWidth="1"/>
    <col min="7" max="7" width="8.5703125" style="4" customWidth="1"/>
    <col min="8" max="8" width="11" style="4" customWidth="1"/>
    <col min="9" max="9" width="11.5703125" style="4" customWidth="1"/>
    <col min="10" max="10" width="11.28515625" style="4" customWidth="1"/>
    <col min="11" max="16384" width="12.140625" style="4"/>
  </cols>
  <sheetData>
    <row r="1" spans="1:10" ht="20.25" customHeight="1">
      <c r="A1" s="172" t="s">
        <v>80</v>
      </c>
      <c r="B1" s="172"/>
      <c r="C1" s="172"/>
    </row>
    <row r="2" spans="1:10" s="1" customFormat="1" ht="20.25" customHeight="1">
      <c r="A2" s="173" t="s">
        <v>81</v>
      </c>
      <c r="B2" s="173"/>
      <c r="C2" s="173"/>
      <c r="D2" s="7"/>
      <c r="E2" s="7"/>
    </row>
    <row r="3" spans="1:10" s="1" customFormat="1" ht="20.25" customHeight="1">
      <c r="A3" s="173" t="s">
        <v>82</v>
      </c>
      <c r="B3" s="173"/>
      <c r="C3" s="173"/>
      <c r="D3" s="7"/>
      <c r="E3" s="7"/>
    </row>
    <row r="4" spans="1:10" s="1" customFormat="1" ht="20.25" customHeight="1">
      <c r="A4" s="173" t="s">
        <v>83</v>
      </c>
      <c r="B4" s="173"/>
      <c r="C4" s="173"/>
      <c r="D4" s="7"/>
      <c r="E4" s="7"/>
    </row>
    <row r="5" spans="1:10" s="1" customFormat="1" ht="20.25" customHeight="1">
      <c r="A5" s="100" t="s">
        <v>84</v>
      </c>
      <c r="B5" s="9"/>
      <c r="C5" s="9"/>
      <c r="D5" s="7"/>
      <c r="E5" s="7"/>
    </row>
    <row r="6" spans="1:10" s="1" customFormat="1" ht="20.25" customHeight="1">
      <c r="A6" s="100" t="s">
        <v>85</v>
      </c>
      <c r="B6" s="9"/>
      <c r="C6" s="9"/>
      <c r="D6" s="7"/>
      <c r="E6" s="7"/>
    </row>
    <row r="7" spans="1:10" s="1" customFormat="1" ht="20.25" customHeight="1">
      <c r="H7" s="89"/>
      <c r="I7" s="89"/>
      <c r="J7" s="89"/>
    </row>
    <row r="8" spans="1:10" s="5" customFormat="1" ht="20.25" customHeight="1">
      <c r="H8" s="90"/>
      <c r="I8" s="90"/>
      <c r="J8" s="90"/>
    </row>
    <row r="9" spans="1:10" s="5" customFormat="1" ht="20.25" customHeight="1">
      <c r="A9" s="174" t="s">
        <v>86</v>
      </c>
      <c r="B9" s="174"/>
      <c r="C9" s="174"/>
      <c r="D9" s="174"/>
      <c r="E9" s="174"/>
      <c r="F9" s="174"/>
      <c r="G9" s="174"/>
      <c r="H9" s="174"/>
      <c r="I9" s="174"/>
      <c r="J9" s="174"/>
    </row>
    <row r="10" spans="1:10" s="5" customFormat="1" ht="20.25" customHeight="1">
      <c r="A10" s="144" t="s">
        <v>138</v>
      </c>
      <c r="B10" s="144"/>
      <c r="C10" s="144"/>
      <c r="D10" s="144"/>
      <c r="E10" s="144"/>
      <c r="F10" s="144"/>
      <c r="G10" s="144"/>
      <c r="H10" s="144"/>
      <c r="I10" s="144"/>
      <c r="J10" s="144"/>
    </row>
    <row r="11" spans="1:10" ht="20.25" customHeight="1" thickBot="1">
      <c r="A11" s="144"/>
      <c r="B11" s="144"/>
      <c r="C11" s="144"/>
      <c r="D11" s="144"/>
      <c r="E11" s="144"/>
      <c r="F11" s="144"/>
      <c r="G11" s="144"/>
      <c r="H11" s="144"/>
      <c r="I11" s="144"/>
      <c r="J11" s="144"/>
    </row>
    <row r="12" spans="1:10" ht="90" customHeight="1" thickBot="1">
      <c r="A12" s="91" t="s">
        <v>74</v>
      </c>
      <c r="B12" s="51" t="s">
        <v>72</v>
      </c>
      <c r="C12" s="52" t="s">
        <v>0</v>
      </c>
      <c r="D12" s="53" t="s">
        <v>75</v>
      </c>
      <c r="E12" s="54" t="s">
        <v>73</v>
      </c>
      <c r="F12" s="179" t="s">
        <v>76</v>
      </c>
      <c r="G12" s="180"/>
      <c r="H12" s="55" t="s">
        <v>77</v>
      </c>
      <c r="I12" s="56" t="s">
        <v>78</v>
      </c>
      <c r="J12" s="57" t="s">
        <v>79</v>
      </c>
    </row>
    <row r="13" spans="1:10" ht="27.75" customHeight="1" thickBot="1">
      <c r="A13" s="58" t="s">
        <v>68</v>
      </c>
      <c r="B13" s="60">
        <v>322</v>
      </c>
      <c r="C13" s="17" t="s">
        <v>47</v>
      </c>
      <c r="D13" s="129">
        <v>651650</v>
      </c>
      <c r="E13" s="130">
        <v>548020</v>
      </c>
      <c r="F13" s="143"/>
      <c r="G13" s="143"/>
      <c r="H13" s="61"/>
      <c r="I13" s="92"/>
      <c r="J13" s="63"/>
    </row>
    <row r="14" spans="1:10" ht="27.75" customHeight="1" thickBot="1">
      <c r="A14" s="101" t="s">
        <v>36</v>
      </c>
      <c r="B14" s="102">
        <v>3221</v>
      </c>
      <c r="C14" s="103" t="s">
        <v>70</v>
      </c>
      <c r="D14" s="184">
        <v>93000</v>
      </c>
      <c r="E14" s="139">
        <v>74400</v>
      </c>
      <c r="F14" s="181" t="s">
        <v>126</v>
      </c>
      <c r="G14" s="182"/>
      <c r="H14" s="59"/>
      <c r="I14" s="59"/>
      <c r="J14" s="79"/>
    </row>
    <row r="15" spans="1:10" ht="27.75" customHeight="1" thickBot="1">
      <c r="A15" s="104"/>
      <c r="B15" s="105"/>
      <c r="C15" s="31" t="s">
        <v>87</v>
      </c>
      <c r="D15" s="185">
        <v>15000</v>
      </c>
      <c r="E15" s="139">
        <v>12000</v>
      </c>
      <c r="F15" s="145" t="s">
        <v>126</v>
      </c>
      <c r="G15" s="146"/>
      <c r="H15" s="47"/>
      <c r="I15" s="47"/>
      <c r="J15" s="81"/>
    </row>
    <row r="16" spans="1:10" ht="27.75" customHeight="1" thickBot="1">
      <c r="A16" s="104"/>
      <c r="B16" s="105"/>
      <c r="C16" s="31" t="s">
        <v>69</v>
      </c>
      <c r="D16" s="186">
        <v>5000</v>
      </c>
      <c r="E16" s="139">
        <f>D16-((20*D16)/100)</f>
        <v>4000</v>
      </c>
      <c r="F16" s="145" t="s">
        <v>126</v>
      </c>
      <c r="G16" s="146"/>
      <c r="H16" s="47"/>
      <c r="I16" s="47"/>
      <c r="J16" s="81"/>
    </row>
    <row r="17" spans="1:10" ht="27.75" customHeight="1">
      <c r="A17" s="104"/>
      <c r="B17" s="105"/>
      <c r="C17" s="31" t="s">
        <v>114</v>
      </c>
      <c r="D17" s="186">
        <v>5000</v>
      </c>
      <c r="E17" s="190">
        <v>4000</v>
      </c>
      <c r="F17" s="145" t="s">
        <v>126</v>
      </c>
      <c r="G17" s="146"/>
      <c r="H17" s="33"/>
      <c r="I17" s="47"/>
      <c r="J17" s="82"/>
    </row>
    <row r="18" spans="1:10" ht="27.75" customHeight="1">
      <c r="A18" s="104"/>
      <c r="B18" s="105"/>
      <c r="C18" s="31" t="s">
        <v>88</v>
      </c>
      <c r="D18" s="187">
        <v>3000</v>
      </c>
      <c r="E18" s="191">
        <v>2400</v>
      </c>
      <c r="F18" s="145" t="s">
        <v>126</v>
      </c>
      <c r="G18" s="146"/>
      <c r="H18" s="33"/>
      <c r="I18" s="47"/>
      <c r="J18" s="82"/>
    </row>
    <row r="19" spans="1:10" ht="27.75" customHeight="1" thickBot="1">
      <c r="A19" s="104"/>
      <c r="B19" s="105"/>
      <c r="C19" s="31" t="s">
        <v>89</v>
      </c>
      <c r="D19" s="187">
        <v>3500</v>
      </c>
      <c r="E19" s="191">
        <v>2800</v>
      </c>
      <c r="F19" s="135" t="s">
        <v>126</v>
      </c>
      <c r="G19" s="96"/>
      <c r="H19" s="33"/>
      <c r="I19" s="97"/>
      <c r="J19" s="82"/>
    </row>
    <row r="20" spans="1:10" ht="27.75" customHeight="1" thickBot="1">
      <c r="A20" s="104"/>
      <c r="B20" s="105"/>
      <c r="C20" s="31" t="s">
        <v>90</v>
      </c>
      <c r="D20" s="187">
        <v>4000</v>
      </c>
      <c r="E20" s="139">
        <f t="shared" ref="E20:E28" si="0">D20-((20*D20)/100)</f>
        <v>3200</v>
      </c>
      <c r="F20" s="135" t="s">
        <v>126</v>
      </c>
      <c r="G20" s="96"/>
      <c r="H20" s="33"/>
      <c r="I20" s="97"/>
      <c r="J20" s="82"/>
    </row>
    <row r="21" spans="1:10" ht="27.75" customHeight="1" thickBot="1">
      <c r="A21" s="104"/>
      <c r="B21" s="105"/>
      <c r="C21" s="31" t="s">
        <v>121</v>
      </c>
      <c r="D21" s="187">
        <v>1000</v>
      </c>
      <c r="E21" s="139">
        <f t="shared" si="0"/>
        <v>800</v>
      </c>
      <c r="F21" s="135" t="s">
        <v>126</v>
      </c>
      <c r="G21" s="132"/>
      <c r="H21" s="33"/>
      <c r="I21" s="97"/>
      <c r="J21" s="82"/>
    </row>
    <row r="22" spans="1:10" ht="27.75" customHeight="1" thickBot="1">
      <c r="A22" s="104"/>
      <c r="B22" s="105"/>
      <c r="C22" s="31" t="s">
        <v>137</v>
      </c>
      <c r="D22" s="187">
        <v>1500</v>
      </c>
      <c r="E22" s="139">
        <f t="shared" si="0"/>
        <v>1200</v>
      </c>
      <c r="F22" s="135" t="s">
        <v>126</v>
      </c>
      <c r="G22" s="136"/>
      <c r="H22" s="33"/>
      <c r="I22" s="97"/>
      <c r="J22" s="82"/>
    </row>
    <row r="23" spans="1:10" ht="27.75" customHeight="1" thickBot="1">
      <c r="A23" s="104"/>
      <c r="B23" s="105"/>
      <c r="C23" s="31" t="s">
        <v>92</v>
      </c>
      <c r="D23" s="187">
        <v>10000</v>
      </c>
      <c r="E23" s="139">
        <f t="shared" si="0"/>
        <v>8000</v>
      </c>
      <c r="F23" s="135" t="s">
        <v>126</v>
      </c>
      <c r="G23" s="96"/>
      <c r="H23" s="33"/>
      <c r="I23" s="97"/>
      <c r="J23" s="82"/>
    </row>
    <row r="24" spans="1:10" ht="27.75" customHeight="1" thickBot="1">
      <c r="A24" s="106" t="s">
        <v>49</v>
      </c>
      <c r="B24" s="107">
        <v>3221</v>
      </c>
      <c r="C24" s="108" t="s">
        <v>16</v>
      </c>
      <c r="D24" s="188">
        <v>30000</v>
      </c>
      <c r="E24" s="139">
        <f t="shared" si="0"/>
        <v>24000</v>
      </c>
      <c r="F24" s="145" t="s">
        <v>126</v>
      </c>
      <c r="G24" s="146"/>
      <c r="H24" s="33"/>
      <c r="I24" s="47"/>
      <c r="J24" s="82"/>
    </row>
    <row r="25" spans="1:10" ht="27.75" customHeight="1" thickBot="1">
      <c r="A25" s="106" t="s">
        <v>50</v>
      </c>
      <c r="B25" s="107">
        <v>3221</v>
      </c>
      <c r="C25" s="108" t="s">
        <v>17</v>
      </c>
      <c r="D25" s="188">
        <v>15000</v>
      </c>
      <c r="E25" s="139">
        <f t="shared" si="0"/>
        <v>12000</v>
      </c>
      <c r="F25" s="164" t="s">
        <v>126</v>
      </c>
      <c r="G25" s="165"/>
      <c r="H25" s="33"/>
      <c r="I25" s="32"/>
      <c r="J25" s="82"/>
    </row>
    <row r="26" spans="1:10" ht="27.75" customHeight="1" thickBot="1">
      <c r="A26" s="106" t="s">
        <v>37</v>
      </c>
      <c r="B26" s="107">
        <v>3222</v>
      </c>
      <c r="C26" s="108" t="s">
        <v>127</v>
      </c>
      <c r="D26" s="188">
        <v>45000</v>
      </c>
      <c r="E26" s="139">
        <f t="shared" si="0"/>
        <v>36000</v>
      </c>
      <c r="F26" s="145" t="s">
        <v>126</v>
      </c>
      <c r="G26" s="146"/>
      <c r="H26" s="48"/>
      <c r="I26" s="47"/>
      <c r="J26" s="83"/>
    </row>
    <row r="27" spans="1:10" ht="27.75" customHeight="1" thickBot="1">
      <c r="A27" s="106" t="s">
        <v>2</v>
      </c>
      <c r="B27" s="107">
        <v>3222</v>
      </c>
      <c r="C27" s="108" t="s">
        <v>128</v>
      </c>
      <c r="D27" s="188">
        <v>40000</v>
      </c>
      <c r="E27" s="139">
        <f t="shared" si="0"/>
        <v>32000</v>
      </c>
      <c r="F27" s="135" t="s">
        <v>126</v>
      </c>
      <c r="G27" s="96"/>
      <c r="H27" s="48"/>
      <c r="I27" s="97"/>
      <c r="J27" s="83"/>
    </row>
    <row r="28" spans="1:10" ht="27.75" customHeight="1" thickBot="1">
      <c r="A28" s="106" t="s">
        <v>9</v>
      </c>
      <c r="B28" s="107">
        <v>3222</v>
      </c>
      <c r="C28" s="108" t="s">
        <v>129</v>
      </c>
      <c r="D28" s="188">
        <v>27000</v>
      </c>
      <c r="E28" s="139">
        <f t="shared" si="0"/>
        <v>21600</v>
      </c>
      <c r="F28" s="145" t="s">
        <v>126</v>
      </c>
      <c r="G28" s="146"/>
      <c r="H28" s="33"/>
      <c r="I28" s="47"/>
      <c r="J28" s="82"/>
    </row>
    <row r="29" spans="1:10" ht="27.75" customHeight="1">
      <c r="A29" s="106" t="s">
        <v>3</v>
      </c>
      <c r="B29" s="107">
        <v>3222</v>
      </c>
      <c r="C29" s="108" t="s">
        <v>35</v>
      </c>
      <c r="D29" s="188">
        <v>35000</v>
      </c>
      <c r="E29" s="192">
        <v>33250</v>
      </c>
      <c r="F29" s="145" t="s">
        <v>126</v>
      </c>
      <c r="G29" s="146"/>
      <c r="H29" s="33"/>
      <c r="I29" s="47"/>
      <c r="J29" s="82"/>
    </row>
    <row r="30" spans="1:10" ht="27.75" customHeight="1" thickBot="1">
      <c r="A30" s="106" t="s">
        <v>4</v>
      </c>
      <c r="B30" s="107">
        <v>3222</v>
      </c>
      <c r="C30" s="108" t="s">
        <v>93</v>
      </c>
      <c r="D30" s="188">
        <v>68000</v>
      </c>
      <c r="E30" s="192">
        <v>64600</v>
      </c>
      <c r="F30" s="145" t="s">
        <v>126</v>
      </c>
      <c r="G30" s="146"/>
      <c r="H30" s="33"/>
      <c r="I30" s="47"/>
      <c r="J30" s="82"/>
    </row>
    <row r="31" spans="1:10" ht="27.75" customHeight="1" thickBot="1">
      <c r="A31" s="106" t="s">
        <v>5</v>
      </c>
      <c r="B31" s="107">
        <v>3222</v>
      </c>
      <c r="C31" s="108" t="s">
        <v>130</v>
      </c>
      <c r="D31" s="188">
        <v>3150</v>
      </c>
      <c r="E31" s="139">
        <f t="shared" ref="E31:E36" si="1">D31-((20*D31)/100)</f>
        <v>2520</v>
      </c>
      <c r="F31" s="135" t="s">
        <v>126</v>
      </c>
      <c r="G31" s="96"/>
      <c r="H31" s="33"/>
      <c r="I31" s="97"/>
      <c r="J31" s="82"/>
    </row>
    <row r="32" spans="1:10" ht="27.75" customHeight="1" thickBot="1">
      <c r="A32" s="106" t="s">
        <v>6</v>
      </c>
      <c r="B32" s="107">
        <v>3222</v>
      </c>
      <c r="C32" s="108" t="s">
        <v>131</v>
      </c>
      <c r="D32" s="188">
        <v>7000</v>
      </c>
      <c r="E32" s="139">
        <f t="shared" si="1"/>
        <v>5600</v>
      </c>
      <c r="F32" s="135" t="s">
        <v>126</v>
      </c>
      <c r="G32" s="96"/>
      <c r="H32" s="33"/>
      <c r="I32" s="97"/>
      <c r="J32" s="82"/>
    </row>
    <row r="33" spans="1:12" ht="27.75" customHeight="1" thickBot="1">
      <c r="A33" s="106" t="s">
        <v>7</v>
      </c>
      <c r="B33" s="107">
        <v>3222</v>
      </c>
      <c r="C33" s="108" t="s">
        <v>132</v>
      </c>
      <c r="D33" s="188">
        <v>10000</v>
      </c>
      <c r="E33" s="139">
        <f t="shared" si="1"/>
        <v>8000</v>
      </c>
      <c r="F33" s="135" t="s">
        <v>126</v>
      </c>
      <c r="G33" s="96"/>
      <c r="H33" s="33"/>
      <c r="I33" s="97"/>
      <c r="J33" s="82"/>
    </row>
    <row r="34" spans="1:12" ht="27.75" customHeight="1" thickBot="1">
      <c r="A34" s="106" t="s">
        <v>8</v>
      </c>
      <c r="B34" s="107">
        <v>3222</v>
      </c>
      <c r="C34" s="108" t="s">
        <v>133</v>
      </c>
      <c r="D34" s="188">
        <v>12500</v>
      </c>
      <c r="E34" s="139">
        <f t="shared" si="1"/>
        <v>10000</v>
      </c>
      <c r="F34" s="135" t="s">
        <v>126</v>
      </c>
      <c r="G34" s="96"/>
      <c r="H34" s="33"/>
      <c r="I34" s="97"/>
      <c r="J34" s="82"/>
    </row>
    <row r="35" spans="1:12" ht="27.75" customHeight="1" thickBot="1">
      <c r="A35" s="106" t="s">
        <v>42</v>
      </c>
      <c r="B35" s="107">
        <v>3222</v>
      </c>
      <c r="C35" s="108" t="s">
        <v>134</v>
      </c>
      <c r="D35" s="188">
        <v>49000</v>
      </c>
      <c r="E35" s="139">
        <f t="shared" si="1"/>
        <v>39200</v>
      </c>
      <c r="F35" s="145" t="s">
        <v>126</v>
      </c>
      <c r="G35" s="146"/>
      <c r="H35" s="48"/>
      <c r="I35" s="47"/>
      <c r="J35" s="83"/>
    </row>
    <row r="36" spans="1:12" ht="27.75" customHeight="1" thickBot="1">
      <c r="A36" s="106" t="s">
        <v>51</v>
      </c>
      <c r="B36" s="107">
        <v>3223</v>
      </c>
      <c r="C36" s="108" t="s">
        <v>18</v>
      </c>
      <c r="D36" s="188">
        <v>75000</v>
      </c>
      <c r="E36" s="192">
        <v>71250</v>
      </c>
      <c r="F36" s="155" t="s">
        <v>126</v>
      </c>
      <c r="G36" s="156"/>
      <c r="H36" s="33"/>
      <c r="I36" s="109"/>
      <c r="J36" s="82"/>
      <c r="K36" s="8"/>
      <c r="L36" s="8"/>
    </row>
    <row r="37" spans="1:12" ht="27.75" customHeight="1" thickBot="1">
      <c r="A37" s="106" t="s">
        <v>52</v>
      </c>
      <c r="B37" s="107">
        <v>3223</v>
      </c>
      <c r="C37" s="108" t="s">
        <v>19</v>
      </c>
      <c r="D37" s="188">
        <v>150000</v>
      </c>
      <c r="E37" s="139">
        <f t="shared" ref="E37:E42" si="2">D37-((20*D37)/100)</f>
        <v>120000</v>
      </c>
      <c r="F37" s="170" t="s">
        <v>126</v>
      </c>
      <c r="G37" s="171"/>
      <c r="H37" s="33"/>
      <c r="I37" s="110"/>
      <c r="J37" s="82"/>
      <c r="K37" s="8"/>
      <c r="L37" s="8"/>
    </row>
    <row r="38" spans="1:12" ht="27.75" customHeight="1" thickBot="1">
      <c r="A38" s="106" t="s">
        <v>53</v>
      </c>
      <c r="B38" s="107">
        <v>3223</v>
      </c>
      <c r="C38" s="108" t="s">
        <v>20</v>
      </c>
      <c r="D38" s="188">
        <v>2000</v>
      </c>
      <c r="E38" s="139">
        <f t="shared" si="2"/>
        <v>1600</v>
      </c>
      <c r="F38" s="155" t="s">
        <v>126</v>
      </c>
      <c r="G38" s="156"/>
      <c r="H38" s="33"/>
      <c r="I38" s="109"/>
      <c r="J38" s="82"/>
      <c r="K38" s="8"/>
      <c r="L38" s="8"/>
    </row>
    <row r="39" spans="1:12" ht="27.75" customHeight="1" thickBot="1">
      <c r="A39" s="106" t="s">
        <v>54</v>
      </c>
      <c r="B39" s="107">
        <v>3224</v>
      </c>
      <c r="C39" s="108" t="s">
        <v>21</v>
      </c>
      <c r="D39" s="188">
        <v>10000</v>
      </c>
      <c r="E39" s="139">
        <f t="shared" si="2"/>
        <v>8000</v>
      </c>
      <c r="F39" s="183" t="s">
        <v>126</v>
      </c>
      <c r="G39" s="156"/>
      <c r="H39" s="50"/>
      <c r="I39" s="111"/>
      <c r="J39" s="84"/>
      <c r="K39" s="8"/>
      <c r="L39" s="8"/>
    </row>
    <row r="40" spans="1:12" ht="27.75" customHeight="1" thickBot="1">
      <c r="A40" s="106" t="s">
        <v>55</v>
      </c>
      <c r="B40" s="107">
        <v>3224</v>
      </c>
      <c r="C40" s="108" t="s">
        <v>22</v>
      </c>
      <c r="D40" s="188">
        <v>10000</v>
      </c>
      <c r="E40" s="139">
        <f t="shared" si="2"/>
        <v>8000</v>
      </c>
      <c r="F40" s="155" t="s">
        <v>126</v>
      </c>
      <c r="G40" s="156"/>
      <c r="H40" s="33"/>
      <c r="I40" s="33"/>
      <c r="J40" s="82"/>
      <c r="K40" s="8"/>
      <c r="L40" s="8"/>
    </row>
    <row r="41" spans="1:12" ht="27.75" customHeight="1" thickBot="1">
      <c r="A41" s="106" t="s">
        <v>56</v>
      </c>
      <c r="B41" s="107">
        <v>3225</v>
      </c>
      <c r="C41" s="108" t="s">
        <v>23</v>
      </c>
      <c r="D41" s="188">
        <v>10000</v>
      </c>
      <c r="E41" s="139">
        <f t="shared" si="2"/>
        <v>8000</v>
      </c>
      <c r="F41" s="155" t="s">
        <v>126</v>
      </c>
      <c r="G41" s="156"/>
      <c r="H41" s="33"/>
      <c r="I41" s="33"/>
      <c r="J41" s="82"/>
      <c r="K41" s="8"/>
      <c r="L41" s="8"/>
    </row>
    <row r="42" spans="1:12" ht="27.75" customHeight="1" thickBot="1">
      <c r="A42" s="112" t="s">
        <v>57</v>
      </c>
      <c r="B42" s="113">
        <v>3227</v>
      </c>
      <c r="C42" s="114" t="s">
        <v>40</v>
      </c>
      <c r="D42" s="189">
        <v>5000</v>
      </c>
      <c r="E42" s="139">
        <f t="shared" si="2"/>
        <v>4000</v>
      </c>
      <c r="F42" s="157" t="s">
        <v>126</v>
      </c>
      <c r="G42" s="158"/>
      <c r="H42" s="94"/>
      <c r="I42" s="94"/>
      <c r="J42" s="95"/>
      <c r="K42" s="8"/>
      <c r="L42" s="8"/>
    </row>
    <row r="43" spans="1:12" ht="27.75" customHeight="1" thickBot="1">
      <c r="A43" s="64" t="s">
        <v>61</v>
      </c>
      <c r="B43" s="68">
        <v>323</v>
      </c>
      <c r="C43" s="19" t="s">
        <v>48</v>
      </c>
      <c r="D43" s="20">
        <v>220500</v>
      </c>
      <c r="E43" s="43">
        <v>186107</v>
      </c>
      <c r="F43" s="161"/>
      <c r="G43" s="162"/>
      <c r="H43" s="61"/>
      <c r="I43" s="69"/>
      <c r="J43" s="63"/>
      <c r="K43" s="8"/>
      <c r="L43" s="8"/>
    </row>
    <row r="44" spans="1:12" ht="27.75" customHeight="1" thickBot="1">
      <c r="A44" s="101" t="s">
        <v>58</v>
      </c>
      <c r="B44" s="102">
        <v>3231</v>
      </c>
      <c r="C44" s="115" t="s">
        <v>24</v>
      </c>
      <c r="D44" s="23">
        <v>8000</v>
      </c>
      <c r="E44" s="139">
        <f t="shared" ref="E44:E56" si="3">D44-((20*D44)/100)</f>
        <v>6400</v>
      </c>
      <c r="F44" s="168" t="s">
        <v>126</v>
      </c>
      <c r="G44" s="169"/>
      <c r="H44" s="34"/>
      <c r="I44" s="67"/>
      <c r="J44" s="86"/>
      <c r="K44" s="8"/>
      <c r="L44" s="8"/>
    </row>
    <row r="45" spans="1:12" ht="27.75" customHeight="1" thickBot="1">
      <c r="A45" s="106" t="s">
        <v>59</v>
      </c>
      <c r="B45" s="107">
        <v>3231</v>
      </c>
      <c r="C45" s="108" t="s">
        <v>25</v>
      </c>
      <c r="D45" s="18">
        <v>1000</v>
      </c>
      <c r="E45" s="139">
        <f t="shared" si="3"/>
        <v>800</v>
      </c>
      <c r="F45" s="155" t="s">
        <v>126</v>
      </c>
      <c r="G45" s="156"/>
      <c r="H45" s="33"/>
      <c r="I45" s="47"/>
      <c r="J45" s="82"/>
      <c r="K45" s="8"/>
      <c r="L45" s="8"/>
    </row>
    <row r="46" spans="1:12" ht="27.75" customHeight="1" thickBot="1">
      <c r="A46" s="106"/>
      <c r="B46" s="107">
        <v>3231</v>
      </c>
      <c r="C46" s="108" t="s">
        <v>120</v>
      </c>
      <c r="D46" s="18">
        <v>5000</v>
      </c>
      <c r="E46" s="139">
        <f t="shared" si="3"/>
        <v>4000</v>
      </c>
      <c r="F46" s="137" t="s">
        <v>126</v>
      </c>
      <c r="G46" s="131"/>
      <c r="H46" s="33"/>
      <c r="I46" s="97"/>
      <c r="J46" s="82"/>
      <c r="K46" s="8"/>
      <c r="L46" s="8"/>
    </row>
    <row r="47" spans="1:12" ht="27.75" customHeight="1" thickBot="1">
      <c r="A47" s="106" t="s">
        <v>60</v>
      </c>
      <c r="B47" s="107">
        <v>3232</v>
      </c>
      <c r="C47" s="108" t="s">
        <v>41</v>
      </c>
      <c r="D47" s="18">
        <v>45000</v>
      </c>
      <c r="E47" s="139">
        <f t="shared" si="3"/>
        <v>36000</v>
      </c>
      <c r="F47" s="155" t="s">
        <v>126</v>
      </c>
      <c r="G47" s="156"/>
      <c r="H47" s="33"/>
      <c r="I47" s="47"/>
      <c r="J47" s="82"/>
      <c r="K47" s="8"/>
      <c r="L47" s="8"/>
    </row>
    <row r="48" spans="1:12" ht="27.75" customHeight="1" thickBot="1">
      <c r="A48" s="106">
        <v>26</v>
      </c>
      <c r="B48" s="107">
        <v>3233</v>
      </c>
      <c r="C48" s="108" t="s">
        <v>122</v>
      </c>
      <c r="D48" s="18">
        <v>1000</v>
      </c>
      <c r="E48" s="139">
        <f t="shared" si="3"/>
        <v>800</v>
      </c>
      <c r="F48" s="137" t="s">
        <v>126</v>
      </c>
      <c r="G48" s="133"/>
      <c r="H48" s="33"/>
      <c r="I48" s="97"/>
      <c r="J48" s="82"/>
      <c r="K48" s="8"/>
      <c r="L48" s="8"/>
    </row>
    <row r="49" spans="1:11" ht="27.75" customHeight="1" thickBot="1">
      <c r="A49" s="106" t="s">
        <v>10</v>
      </c>
      <c r="B49" s="107">
        <v>3234</v>
      </c>
      <c r="C49" s="108" t="s">
        <v>30</v>
      </c>
      <c r="D49" s="18">
        <v>20000</v>
      </c>
      <c r="E49" s="139">
        <f t="shared" si="3"/>
        <v>16000</v>
      </c>
      <c r="F49" s="164" t="s">
        <v>126</v>
      </c>
      <c r="G49" s="165"/>
      <c r="H49" s="76"/>
      <c r="I49" s="76"/>
      <c r="J49" s="82"/>
      <c r="K49" s="8"/>
    </row>
    <row r="50" spans="1:11" ht="27.75" customHeight="1" thickBot="1">
      <c r="A50" s="106" t="s">
        <v>11</v>
      </c>
      <c r="B50" s="107">
        <v>3234</v>
      </c>
      <c r="C50" s="108" t="s">
        <v>31</v>
      </c>
      <c r="D50" s="18">
        <v>1000</v>
      </c>
      <c r="E50" s="139">
        <f t="shared" si="3"/>
        <v>800</v>
      </c>
      <c r="F50" s="145" t="s">
        <v>126</v>
      </c>
      <c r="G50" s="146"/>
      <c r="H50" s="49"/>
      <c r="I50" s="49"/>
      <c r="J50" s="82"/>
      <c r="K50" s="8"/>
    </row>
    <row r="51" spans="1:11" ht="27.75" customHeight="1" thickBot="1">
      <c r="A51" s="106" t="s">
        <v>12</v>
      </c>
      <c r="B51" s="107">
        <v>3234</v>
      </c>
      <c r="C51" s="108" t="s">
        <v>94</v>
      </c>
      <c r="D51" s="18">
        <v>3000</v>
      </c>
      <c r="E51" s="139">
        <f t="shared" si="3"/>
        <v>2400</v>
      </c>
      <c r="F51" s="135" t="s">
        <v>126</v>
      </c>
      <c r="G51" s="96"/>
      <c r="H51" s="99"/>
      <c r="I51" s="99"/>
      <c r="J51" s="82"/>
      <c r="K51" s="8"/>
    </row>
    <row r="52" spans="1:11" ht="27.75" customHeight="1" thickBot="1">
      <c r="A52" s="106" t="s">
        <v>13</v>
      </c>
      <c r="B52" s="107">
        <v>3234</v>
      </c>
      <c r="C52" s="108" t="s">
        <v>95</v>
      </c>
      <c r="D52" s="18">
        <v>5000</v>
      </c>
      <c r="E52" s="139">
        <f t="shared" si="3"/>
        <v>4000</v>
      </c>
      <c r="F52" s="135" t="s">
        <v>126</v>
      </c>
      <c r="G52" s="96"/>
      <c r="H52" s="99"/>
      <c r="I52" s="99"/>
      <c r="J52" s="82"/>
      <c r="K52" s="8"/>
    </row>
    <row r="53" spans="1:11" ht="27.75" customHeight="1" thickBot="1">
      <c r="A53" s="106" t="s">
        <v>14</v>
      </c>
      <c r="B53" s="107">
        <v>3234</v>
      </c>
      <c r="C53" s="108" t="s">
        <v>34</v>
      </c>
      <c r="D53" s="18">
        <v>3500</v>
      </c>
      <c r="E53" s="139">
        <f t="shared" si="3"/>
        <v>2800</v>
      </c>
      <c r="F53" s="145" t="s">
        <v>126</v>
      </c>
      <c r="G53" s="146"/>
      <c r="H53" s="49"/>
      <c r="I53" s="49"/>
      <c r="J53" s="82"/>
      <c r="K53" s="8"/>
    </row>
    <row r="54" spans="1:11" ht="27.75" customHeight="1" thickBot="1">
      <c r="A54" s="106" t="s">
        <v>100</v>
      </c>
      <c r="B54" s="107">
        <v>3235</v>
      </c>
      <c r="C54" s="108" t="s">
        <v>123</v>
      </c>
      <c r="D54" s="18">
        <v>6000</v>
      </c>
      <c r="E54" s="139">
        <f t="shared" si="3"/>
        <v>4800</v>
      </c>
      <c r="F54" s="135" t="s">
        <v>126</v>
      </c>
      <c r="G54" s="96"/>
      <c r="H54" s="99"/>
      <c r="I54" s="99"/>
      <c r="J54" s="82"/>
      <c r="K54" s="8"/>
    </row>
    <row r="55" spans="1:11" ht="27.75" customHeight="1" thickBot="1">
      <c r="A55" s="106" t="s">
        <v>15</v>
      </c>
      <c r="B55" s="107">
        <v>3236</v>
      </c>
      <c r="C55" s="108" t="s">
        <v>26</v>
      </c>
      <c r="D55" s="18">
        <v>15000</v>
      </c>
      <c r="E55" s="139">
        <f t="shared" si="3"/>
        <v>12000</v>
      </c>
      <c r="F55" s="164" t="s">
        <v>126</v>
      </c>
      <c r="G55" s="165"/>
      <c r="H55" s="49"/>
      <c r="I55" s="49"/>
      <c r="J55" s="82"/>
      <c r="K55" s="8"/>
    </row>
    <row r="56" spans="1:11" ht="27.75" customHeight="1" thickBot="1">
      <c r="A56" s="106"/>
      <c r="B56" s="107">
        <v>3237</v>
      </c>
      <c r="C56" s="108" t="s">
        <v>124</v>
      </c>
      <c r="D56" s="18">
        <v>1000</v>
      </c>
      <c r="E56" s="139">
        <f t="shared" si="3"/>
        <v>800</v>
      </c>
      <c r="F56" s="138" t="s">
        <v>126</v>
      </c>
      <c r="G56" s="134"/>
      <c r="H56" s="99"/>
      <c r="I56" s="99"/>
      <c r="J56" s="82"/>
      <c r="K56" s="8"/>
    </row>
    <row r="57" spans="1:11" ht="27.75" customHeight="1" thickBot="1">
      <c r="A57" s="106" t="s">
        <v>101</v>
      </c>
      <c r="B57" s="107">
        <v>3237</v>
      </c>
      <c r="C57" s="108" t="s">
        <v>115</v>
      </c>
      <c r="D57" s="18">
        <v>83000</v>
      </c>
      <c r="E57" s="44">
        <v>76107</v>
      </c>
      <c r="F57" s="145" t="s">
        <v>126</v>
      </c>
      <c r="G57" s="146"/>
      <c r="H57" s="33"/>
      <c r="I57" s="47"/>
      <c r="J57" s="82"/>
      <c r="K57" s="8"/>
    </row>
    <row r="58" spans="1:11" ht="27.75" customHeight="1" thickBot="1">
      <c r="A58" s="106" t="s">
        <v>102</v>
      </c>
      <c r="B58" s="107">
        <v>3238</v>
      </c>
      <c r="C58" s="108" t="s">
        <v>97</v>
      </c>
      <c r="D58" s="18">
        <v>5000</v>
      </c>
      <c r="E58" s="139">
        <f t="shared" ref="E58:E64" si="4">D58-((20*D58)/100)</f>
        <v>4000</v>
      </c>
      <c r="F58" s="145" t="s">
        <v>126</v>
      </c>
      <c r="G58" s="146"/>
      <c r="H58" s="33"/>
      <c r="I58" s="47"/>
      <c r="J58" s="82"/>
      <c r="K58" s="8"/>
    </row>
    <row r="59" spans="1:11" ht="27.75" customHeight="1" thickBot="1">
      <c r="A59" s="118" t="s">
        <v>103</v>
      </c>
      <c r="B59" s="116">
        <v>3239</v>
      </c>
      <c r="C59" s="119" t="s">
        <v>27</v>
      </c>
      <c r="D59" s="21">
        <v>1000</v>
      </c>
      <c r="E59" s="139">
        <f t="shared" si="4"/>
        <v>800</v>
      </c>
      <c r="F59" s="166" t="s">
        <v>126</v>
      </c>
      <c r="G59" s="167"/>
      <c r="H59" s="66"/>
      <c r="I59" s="98"/>
      <c r="J59" s="85"/>
      <c r="K59" s="8"/>
    </row>
    <row r="60" spans="1:11" ht="27.75" customHeight="1" thickBot="1">
      <c r="A60" s="127"/>
      <c r="B60" s="128">
        <v>3239</v>
      </c>
      <c r="C60" s="108" t="s">
        <v>117</v>
      </c>
      <c r="D60" s="18">
        <v>5000</v>
      </c>
      <c r="E60" s="139">
        <f t="shared" si="4"/>
        <v>4000</v>
      </c>
      <c r="F60" s="135" t="s">
        <v>126</v>
      </c>
      <c r="G60" s="126"/>
      <c r="H60" s="33"/>
      <c r="I60" s="97"/>
      <c r="J60" s="82"/>
      <c r="K60" s="8"/>
    </row>
    <row r="61" spans="1:11" ht="27.75" customHeight="1" thickBot="1">
      <c r="A61" s="127"/>
      <c r="B61" s="128">
        <v>3239</v>
      </c>
      <c r="C61" s="108" t="s">
        <v>118</v>
      </c>
      <c r="D61" s="18">
        <v>1700</v>
      </c>
      <c r="E61" s="139">
        <f t="shared" si="4"/>
        <v>1360</v>
      </c>
      <c r="F61" s="135" t="s">
        <v>126</v>
      </c>
      <c r="G61" s="126"/>
      <c r="H61" s="33"/>
      <c r="I61" s="97"/>
      <c r="J61" s="82"/>
      <c r="K61" s="8"/>
    </row>
    <row r="62" spans="1:11" ht="27.75" customHeight="1" thickBot="1">
      <c r="A62" s="127"/>
      <c r="B62" s="128">
        <v>3239</v>
      </c>
      <c r="C62" s="108" t="s">
        <v>96</v>
      </c>
      <c r="D62" s="18">
        <v>3500</v>
      </c>
      <c r="E62" s="139">
        <f t="shared" si="4"/>
        <v>2800</v>
      </c>
      <c r="F62" s="135" t="s">
        <v>126</v>
      </c>
      <c r="G62" s="132"/>
      <c r="H62" s="33"/>
      <c r="I62" s="97"/>
      <c r="J62" s="82"/>
      <c r="K62" s="8"/>
    </row>
    <row r="63" spans="1:11" ht="27.75" customHeight="1" thickBot="1">
      <c r="A63" s="127"/>
      <c r="B63" s="128">
        <v>3239</v>
      </c>
      <c r="C63" s="108" t="s">
        <v>119</v>
      </c>
      <c r="D63" s="18">
        <v>5000</v>
      </c>
      <c r="E63" s="139">
        <f t="shared" si="4"/>
        <v>4000</v>
      </c>
      <c r="F63" s="135" t="s">
        <v>126</v>
      </c>
      <c r="G63" s="132"/>
      <c r="H63" s="33"/>
      <c r="I63" s="97"/>
      <c r="J63" s="82"/>
      <c r="K63" s="8"/>
    </row>
    <row r="64" spans="1:11" ht="27.75" customHeight="1" thickBot="1">
      <c r="A64" s="127"/>
      <c r="B64" s="128">
        <v>3239</v>
      </c>
      <c r="C64" s="108" t="s">
        <v>125</v>
      </c>
      <c r="D64" s="18">
        <v>1800</v>
      </c>
      <c r="E64" s="139">
        <f t="shared" si="4"/>
        <v>1440</v>
      </c>
      <c r="F64" s="135" t="s">
        <v>126</v>
      </c>
      <c r="G64" s="126"/>
      <c r="H64" s="33"/>
      <c r="I64" s="97"/>
      <c r="J64" s="82"/>
      <c r="K64" s="8"/>
    </row>
    <row r="65" spans="1:11" ht="27.75" customHeight="1" thickBot="1">
      <c r="A65" s="64" t="s">
        <v>62</v>
      </c>
      <c r="B65" s="70">
        <v>329</v>
      </c>
      <c r="C65" s="35" t="s">
        <v>46</v>
      </c>
      <c r="D65" s="36">
        <v>26850</v>
      </c>
      <c r="E65" s="45">
        <v>21480</v>
      </c>
      <c r="F65" s="154"/>
      <c r="G65" s="154"/>
      <c r="H65" s="93"/>
      <c r="I65" s="93"/>
      <c r="J65" s="71"/>
      <c r="K65" s="8"/>
    </row>
    <row r="66" spans="1:11" ht="27.75" customHeight="1" thickBot="1">
      <c r="A66" s="117" t="s">
        <v>104</v>
      </c>
      <c r="B66" s="102">
        <v>3292</v>
      </c>
      <c r="C66" s="115" t="s">
        <v>113</v>
      </c>
      <c r="D66" s="23">
        <v>10000</v>
      </c>
      <c r="E66" s="139">
        <f t="shared" ref="E66:E77" si="5">D66-((20*D66)/100)</f>
        <v>8000</v>
      </c>
      <c r="F66" s="163" t="s">
        <v>126</v>
      </c>
      <c r="G66" s="163"/>
      <c r="H66" s="59"/>
      <c r="I66" s="59"/>
      <c r="J66" s="79"/>
      <c r="K66" s="8"/>
    </row>
    <row r="67" spans="1:11" ht="27.75" customHeight="1" thickBot="1">
      <c r="A67" s="106" t="s">
        <v>105</v>
      </c>
      <c r="B67" s="107">
        <v>3293</v>
      </c>
      <c r="C67" s="108" t="s">
        <v>32</v>
      </c>
      <c r="D67" s="18">
        <v>4000</v>
      </c>
      <c r="E67" s="139">
        <f t="shared" si="5"/>
        <v>3200</v>
      </c>
      <c r="F67" s="147" t="s">
        <v>126</v>
      </c>
      <c r="G67" s="147"/>
      <c r="H67" s="47"/>
      <c r="I67" s="47"/>
      <c r="J67" s="81"/>
      <c r="K67" s="8"/>
    </row>
    <row r="68" spans="1:11" ht="27.75" customHeight="1" thickBot="1">
      <c r="A68" s="106" t="s">
        <v>106</v>
      </c>
      <c r="B68" s="107">
        <v>3294</v>
      </c>
      <c r="C68" s="108" t="s">
        <v>28</v>
      </c>
      <c r="D68" s="18">
        <v>2000</v>
      </c>
      <c r="E68" s="139">
        <f t="shared" si="5"/>
        <v>1600</v>
      </c>
      <c r="F68" s="148" t="s">
        <v>126</v>
      </c>
      <c r="G68" s="149"/>
      <c r="H68" s="47"/>
      <c r="I68" s="47"/>
      <c r="J68" s="81"/>
      <c r="K68" s="8"/>
    </row>
    <row r="69" spans="1:11" ht="27.75" customHeight="1" thickBot="1">
      <c r="A69" s="118" t="s">
        <v>107</v>
      </c>
      <c r="B69" s="116">
        <v>3295</v>
      </c>
      <c r="C69" s="119" t="s">
        <v>98</v>
      </c>
      <c r="D69" s="21">
        <v>850</v>
      </c>
      <c r="E69" s="139">
        <f t="shared" si="5"/>
        <v>680</v>
      </c>
      <c r="F69" s="121" t="s">
        <v>126</v>
      </c>
      <c r="G69" s="122"/>
      <c r="H69" s="98"/>
      <c r="I69" s="98"/>
      <c r="J69" s="87"/>
      <c r="K69" s="8"/>
    </row>
    <row r="70" spans="1:11" ht="27.75" customHeight="1" thickBot="1">
      <c r="A70" s="118" t="s">
        <v>108</v>
      </c>
      <c r="B70" s="116">
        <v>3299</v>
      </c>
      <c r="C70" s="119" t="s">
        <v>116</v>
      </c>
      <c r="D70" s="21">
        <v>10000</v>
      </c>
      <c r="E70" s="139">
        <f t="shared" si="5"/>
        <v>8000</v>
      </c>
      <c r="F70" s="150" t="s">
        <v>126</v>
      </c>
      <c r="G70" s="150"/>
      <c r="H70" s="66"/>
      <c r="I70" s="65"/>
      <c r="J70" s="85"/>
      <c r="K70" s="8"/>
    </row>
    <row r="71" spans="1:11" ht="27.75" customHeight="1" thickBot="1">
      <c r="A71" s="64" t="s">
        <v>63</v>
      </c>
      <c r="B71" s="68">
        <v>343</v>
      </c>
      <c r="C71" s="19" t="s">
        <v>65</v>
      </c>
      <c r="D71" s="20">
        <v>1300</v>
      </c>
      <c r="E71" s="139">
        <f t="shared" si="5"/>
        <v>1040</v>
      </c>
      <c r="F71" s="143" t="s">
        <v>126</v>
      </c>
      <c r="G71" s="143"/>
      <c r="H71" s="61"/>
      <c r="I71" s="62"/>
      <c r="J71" s="63"/>
      <c r="K71" s="8"/>
    </row>
    <row r="72" spans="1:11" ht="27.75" customHeight="1" thickBot="1">
      <c r="A72" s="104" t="s">
        <v>109</v>
      </c>
      <c r="B72" s="105">
        <v>3431</v>
      </c>
      <c r="C72" s="120" t="s">
        <v>29</v>
      </c>
      <c r="D72" s="22">
        <v>1300</v>
      </c>
      <c r="E72" s="139">
        <f t="shared" si="5"/>
        <v>1040</v>
      </c>
      <c r="F72" s="153" t="s">
        <v>126</v>
      </c>
      <c r="G72" s="153"/>
      <c r="H72" s="72"/>
      <c r="I72" s="72"/>
      <c r="J72" s="88"/>
      <c r="K72" s="8"/>
    </row>
    <row r="73" spans="1:11" ht="27.75" customHeight="1" thickBot="1">
      <c r="A73" s="64" t="s">
        <v>64</v>
      </c>
      <c r="B73" s="68">
        <v>422</v>
      </c>
      <c r="C73" s="19" t="s">
        <v>66</v>
      </c>
      <c r="D73" s="20">
        <v>100000</v>
      </c>
      <c r="E73" s="139">
        <f t="shared" si="5"/>
        <v>80000</v>
      </c>
      <c r="F73" s="141" t="s">
        <v>126</v>
      </c>
      <c r="G73" s="141"/>
      <c r="H73" s="61"/>
      <c r="I73" s="61"/>
      <c r="J73" s="63"/>
      <c r="K73" s="8"/>
    </row>
    <row r="74" spans="1:11" ht="27.75" customHeight="1" thickBot="1">
      <c r="A74" s="77" t="s">
        <v>110</v>
      </c>
      <c r="B74" s="80">
        <v>4221</v>
      </c>
      <c r="C74" s="24" t="s">
        <v>43</v>
      </c>
      <c r="D74" s="125">
        <v>60000</v>
      </c>
      <c r="E74" s="139">
        <f t="shared" si="5"/>
        <v>48000</v>
      </c>
      <c r="F74" s="151" t="s">
        <v>126</v>
      </c>
      <c r="G74" s="152"/>
      <c r="H74" s="72"/>
      <c r="I74" s="72"/>
      <c r="J74" s="88"/>
      <c r="K74" s="8"/>
    </row>
    <row r="75" spans="1:11" ht="27.75" customHeight="1" thickBot="1">
      <c r="A75" s="77"/>
      <c r="B75" s="80">
        <v>4221</v>
      </c>
      <c r="C75" s="24" t="s">
        <v>136</v>
      </c>
      <c r="D75" s="23">
        <v>18000</v>
      </c>
      <c r="E75" s="139">
        <f t="shared" si="5"/>
        <v>14400</v>
      </c>
      <c r="F75" s="123" t="s">
        <v>126</v>
      </c>
      <c r="G75" s="124"/>
      <c r="H75" s="72"/>
      <c r="I75" s="72"/>
      <c r="J75" s="88"/>
      <c r="K75" s="8"/>
    </row>
    <row r="76" spans="1:11" ht="27.75" customHeight="1" thickBot="1">
      <c r="A76" s="77" t="s">
        <v>111</v>
      </c>
      <c r="B76" s="80">
        <v>4226</v>
      </c>
      <c r="C76" s="24" t="s">
        <v>135</v>
      </c>
      <c r="D76" s="18">
        <v>2000</v>
      </c>
      <c r="E76" s="139">
        <f t="shared" si="5"/>
        <v>1600</v>
      </c>
      <c r="F76" s="123" t="s">
        <v>126</v>
      </c>
      <c r="G76" s="124"/>
      <c r="H76" s="72"/>
      <c r="I76" s="72"/>
      <c r="J76" s="88"/>
      <c r="K76" s="8"/>
    </row>
    <row r="77" spans="1:11" ht="27.75" customHeight="1" thickBot="1">
      <c r="A77" s="77"/>
      <c r="B77" s="80">
        <v>4227</v>
      </c>
      <c r="C77" s="24" t="s">
        <v>141</v>
      </c>
      <c r="D77" s="22">
        <v>20000</v>
      </c>
      <c r="E77" s="139">
        <f t="shared" si="5"/>
        <v>16000</v>
      </c>
      <c r="F77" s="123" t="s">
        <v>126</v>
      </c>
      <c r="G77" s="124"/>
      <c r="H77" s="72"/>
      <c r="I77" s="72"/>
      <c r="J77" s="88"/>
      <c r="K77" s="8"/>
    </row>
    <row r="78" spans="1:11" ht="27.75" customHeight="1" thickBot="1">
      <c r="A78" s="64" t="s">
        <v>71</v>
      </c>
      <c r="B78" s="68">
        <v>424</v>
      </c>
      <c r="C78" s="19" t="s">
        <v>33</v>
      </c>
      <c r="D78" s="20">
        <v>6000</v>
      </c>
      <c r="E78" s="140">
        <v>5700</v>
      </c>
      <c r="F78" s="141" t="s">
        <v>126</v>
      </c>
      <c r="G78" s="141"/>
      <c r="H78" s="61"/>
      <c r="I78" s="61"/>
      <c r="J78" s="63"/>
      <c r="K78" s="8"/>
    </row>
    <row r="79" spans="1:11" ht="27.75" customHeight="1" thickBot="1">
      <c r="A79" s="78" t="s">
        <v>112</v>
      </c>
      <c r="B79" s="80">
        <v>4241</v>
      </c>
      <c r="C79" s="24" t="s">
        <v>67</v>
      </c>
      <c r="D79" s="22">
        <v>6000</v>
      </c>
      <c r="E79" s="44">
        <v>5700</v>
      </c>
      <c r="F79" s="142" t="s">
        <v>126</v>
      </c>
      <c r="G79" s="142"/>
      <c r="H79" s="72"/>
      <c r="I79" s="74"/>
      <c r="J79" s="88"/>
      <c r="K79" s="8"/>
    </row>
    <row r="80" spans="1:11" ht="27.75" customHeight="1" thickBot="1">
      <c r="A80" s="73" t="s">
        <v>1</v>
      </c>
      <c r="B80" s="75"/>
      <c r="C80" s="10" t="s">
        <v>45</v>
      </c>
      <c r="D80" s="11">
        <f>D13+D43+D65+D71+D73+D78</f>
        <v>1006300</v>
      </c>
      <c r="E80" s="46">
        <f>E13+E43+E65+E71+E73+E78</f>
        <v>842347</v>
      </c>
      <c r="F80" s="143"/>
      <c r="G80" s="143"/>
      <c r="H80" s="61"/>
      <c r="I80" s="62"/>
      <c r="J80" s="63"/>
    </row>
    <row r="81" spans="1:10" ht="27.75" customHeight="1">
      <c r="A81" s="25" t="s">
        <v>140</v>
      </c>
      <c r="B81" s="25"/>
      <c r="C81" s="25"/>
      <c r="D81" s="26"/>
      <c r="E81" s="26"/>
      <c r="F81" s="160"/>
      <c r="G81" s="160"/>
      <c r="H81" s="37"/>
      <c r="I81" s="38"/>
      <c r="J81" s="37"/>
    </row>
    <row r="82" spans="1:10" ht="27.75" customHeight="1">
      <c r="A82" s="178" t="s">
        <v>44</v>
      </c>
      <c r="B82" s="178"/>
      <c r="C82" s="27"/>
      <c r="D82" s="175" t="s">
        <v>38</v>
      </c>
      <c r="E82" s="175"/>
      <c r="F82" s="160"/>
      <c r="G82" s="160"/>
      <c r="H82" s="37"/>
      <c r="I82" s="38"/>
      <c r="J82" s="37"/>
    </row>
    <row r="83" spans="1:10" ht="27.75" customHeight="1">
      <c r="A83" s="28"/>
      <c r="B83" s="28"/>
      <c r="C83" s="29"/>
      <c r="D83" s="30"/>
      <c r="E83" s="30"/>
      <c r="F83" s="160"/>
      <c r="G83" s="160"/>
      <c r="H83" s="37"/>
      <c r="I83" s="38"/>
      <c r="J83" s="37"/>
    </row>
    <row r="84" spans="1:10" ht="27.75" customHeight="1">
      <c r="A84" s="176" t="s">
        <v>91</v>
      </c>
      <c r="B84" s="176"/>
      <c r="C84" s="13"/>
      <c r="D84" s="177" t="s">
        <v>139</v>
      </c>
      <c r="E84" s="177"/>
      <c r="F84" s="160"/>
      <c r="G84" s="160"/>
      <c r="H84" s="37"/>
      <c r="I84" s="38"/>
      <c r="J84" s="37"/>
    </row>
    <row r="85" spans="1:10" ht="27.75" customHeight="1">
      <c r="A85" s="14"/>
      <c r="B85" s="15"/>
      <c r="C85" s="12"/>
      <c r="D85" s="175" t="s">
        <v>39</v>
      </c>
      <c r="E85" s="175"/>
      <c r="F85" s="159"/>
      <c r="G85" s="159"/>
      <c r="H85" s="40"/>
      <c r="I85" s="39"/>
      <c r="J85" s="40"/>
    </row>
    <row r="86" spans="1:10" ht="27.75" customHeight="1">
      <c r="A86" s="14"/>
      <c r="B86" s="15"/>
      <c r="C86" s="12"/>
      <c r="D86" s="16"/>
      <c r="E86" s="16"/>
      <c r="F86" s="160"/>
      <c r="G86" s="160"/>
      <c r="H86" s="41"/>
      <c r="I86" s="38"/>
      <c r="J86" s="41"/>
    </row>
    <row r="87" spans="1:10" ht="27.75" customHeight="1">
      <c r="A87" s="14"/>
      <c r="B87" s="15"/>
      <c r="C87" s="12"/>
      <c r="D87" s="177" t="s">
        <v>99</v>
      </c>
      <c r="E87" s="177"/>
      <c r="F87" s="159"/>
      <c r="G87" s="159"/>
      <c r="H87" s="42"/>
      <c r="I87" s="39"/>
      <c r="J87" s="42"/>
    </row>
  </sheetData>
  <mergeCells count="64">
    <mergeCell ref="A10:J10"/>
    <mergeCell ref="D85:E85"/>
    <mergeCell ref="A84:B84"/>
    <mergeCell ref="D84:E84"/>
    <mergeCell ref="D87:E87"/>
    <mergeCell ref="A82:B82"/>
    <mergeCell ref="D82:E82"/>
    <mergeCell ref="F12:G12"/>
    <mergeCell ref="F13:G13"/>
    <mergeCell ref="F14:G14"/>
    <mergeCell ref="F15:G15"/>
    <mergeCell ref="F16:G16"/>
    <mergeCell ref="F39:G39"/>
    <mergeCell ref="F40:G40"/>
    <mergeCell ref="F17:G17"/>
    <mergeCell ref="F18:G18"/>
    <mergeCell ref="A1:C1"/>
    <mergeCell ref="A2:C2"/>
    <mergeCell ref="A3:C3"/>
    <mergeCell ref="A4:C4"/>
    <mergeCell ref="A9:J9"/>
    <mergeCell ref="F24:G24"/>
    <mergeCell ref="F25:G25"/>
    <mergeCell ref="F35:G35"/>
    <mergeCell ref="F36:G36"/>
    <mergeCell ref="F37:G37"/>
    <mergeCell ref="F38:G38"/>
    <mergeCell ref="F26:G26"/>
    <mergeCell ref="F28:G28"/>
    <mergeCell ref="F29:G29"/>
    <mergeCell ref="F30:G30"/>
    <mergeCell ref="F43:G43"/>
    <mergeCell ref="F66:G66"/>
    <mergeCell ref="F55:G55"/>
    <mergeCell ref="F57:G57"/>
    <mergeCell ref="F58:G58"/>
    <mergeCell ref="F59:G59"/>
    <mergeCell ref="F44:G44"/>
    <mergeCell ref="F45:G45"/>
    <mergeCell ref="F47:G47"/>
    <mergeCell ref="F49:G49"/>
    <mergeCell ref="F85:G85"/>
    <mergeCell ref="F86:G86"/>
    <mergeCell ref="F87:G87"/>
    <mergeCell ref="F81:G81"/>
    <mergeCell ref="F82:G82"/>
    <mergeCell ref="F83:G83"/>
    <mergeCell ref="F84:G84"/>
    <mergeCell ref="F78:G78"/>
    <mergeCell ref="F79:G79"/>
    <mergeCell ref="F80:G80"/>
    <mergeCell ref="A11:J11"/>
    <mergeCell ref="F50:G50"/>
    <mergeCell ref="F53:G53"/>
    <mergeCell ref="F71:G71"/>
    <mergeCell ref="F73:G73"/>
    <mergeCell ref="F67:G67"/>
    <mergeCell ref="F68:G68"/>
    <mergeCell ref="F70:G70"/>
    <mergeCell ref="F74:G74"/>
    <mergeCell ref="F72:G72"/>
    <mergeCell ref="F65:G65"/>
    <mergeCell ref="F41:G41"/>
    <mergeCell ref="F42:G42"/>
  </mergeCells>
  <phoneticPr fontId="1" type="noConversion"/>
  <pageMargins left="0.74803149606299213" right="0.59055118110236227" top="0.39370078740157483" bottom="0.39370078740157483" header="0.51181102362204722" footer="0.31496062992125984"/>
  <pageSetup paperSize="9" scale="85" orientation="landscape" verticalDpi="0" copies="2" r:id="rId1"/>
  <headerFooter alignWithMargins="0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MZOŠ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Škola</cp:lastModifiedBy>
  <cp:lastPrinted>2019-12-30T09:25:37Z</cp:lastPrinted>
  <dcterms:created xsi:type="dcterms:W3CDTF">2010-05-25T06:42:29Z</dcterms:created>
  <dcterms:modified xsi:type="dcterms:W3CDTF">2019-12-30T09:28:19Z</dcterms:modified>
</cp:coreProperties>
</file>